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-105" windowWidth="23250" windowHeight="12570"/>
  </bookViews>
  <sheets>
    <sheet name="List1" sheetId="1" r:id="rId1"/>
    <sheet name="List2" sheetId="2" r:id="rId2"/>
    <sheet name="Lis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2" l="1"/>
  <c r="E28" i="2" l="1"/>
  <c r="E34" i="2"/>
  <c r="E30" i="2"/>
  <c r="E29" i="2"/>
  <c r="D165" i="1" l="1"/>
  <c r="D40" i="1" l="1"/>
  <c r="D32" i="1" l="1"/>
  <c r="D85" i="1"/>
</calcChain>
</file>

<file path=xl/sharedStrings.xml><?xml version="1.0" encoding="utf-8"?>
<sst xmlns="http://schemas.openxmlformats.org/spreadsheetml/2006/main" count="122" uniqueCount="106">
  <si>
    <t>FINANCOVÁNÍ  CELKEM</t>
  </si>
  <si>
    <t xml:space="preserve"> </t>
  </si>
  <si>
    <t>FINANCOVÁNÍ</t>
  </si>
  <si>
    <t>VÝDAJE  CELKEM</t>
  </si>
  <si>
    <t>Ostatní finanční operace</t>
  </si>
  <si>
    <t>Obecné příjmy a výdaje z finančních operací</t>
  </si>
  <si>
    <t>Činnost místní správy</t>
  </si>
  <si>
    <t>Zastupitelstva obcí</t>
  </si>
  <si>
    <t xml:space="preserve"> Požární ochrana - dobrovolná část</t>
  </si>
  <si>
    <t>Péče o vzhled obcí a veřejnou zeleň</t>
  </si>
  <si>
    <t>Sběr asvoz komunálních odpadů</t>
  </si>
  <si>
    <t>Lokální zásobování teplem</t>
  </si>
  <si>
    <t>Veřejné osvětlení</t>
  </si>
  <si>
    <t>Bytové hospodářství</t>
  </si>
  <si>
    <t>Využití volného času dětí a mládeže</t>
  </si>
  <si>
    <t>Ostatní tělovýchovná činnost</t>
  </si>
  <si>
    <t>Ostatní zaležitosti kultury,církví a sděl.prostř.</t>
  </si>
  <si>
    <t>Činnosti knihovnické</t>
  </si>
  <si>
    <t>Základní školy</t>
  </si>
  <si>
    <t>Vodní díla v zemědělské krajině</t>
  </si>
  <si>
    <t>Odvádění a čištění odpadních vod</t>
  </si>
  <si>
    <t>Pitná voda</t>
  </si>
  <si>
    <t>Ostatní záležitosti pozemních komunikací</t>
  </si>
  <si>
    <t>Silnice</t>
  </si>
  <si>
    <t>Objem výdajů</t>
  </si>
  <si>
    <t>Výdaje  - text</t>
  </si>
  <si>
    <t>Položka</t>
  </si>
  <si>
    <t>§</t>
  </si>
  <si>
    <t>ROZPOČTOVÉ  VÝDAJE</t>
  </si>
  <si>
    <t xml:space="preserve">NEDAŇOVÉ PŘÍJMY C E L K E M </t>
  </si>
  <si>
    <t>x</t>
  </si>
  <si>
    <t>Přijaté nekapitálové příspěvky a náhrady</t>
  </si>
  <si>
    <t>Příjmy z podílů na zisku a dividendy</t>
  </si>
  <si>
    <t>Příjmy z úroků</t>
  </si>
  <si>
    <t>Přijaté neinvestiční dary</t>
  </si>
  <si>
    <t>Příjmy z poskytování služeb a výrobků</t>
  </si>
  <si>
    <t>Přijaté nekapitálové příspěvky a náhrady  / EKO-KOM /</t>
  </si>
  <si>
    <t>Náhrady věcná břemena</t>
  </si>
  <si>
    <t>Příjmy z pronájmu - hřbitov</t>
  </si>
  <si>
    <t>Příjmy z pronájmu ost nemovitostí a jejich částí</t>
  </si>
  <si>
    <t>Příjmy z fin.minulých let mezi obcemi</t>
  </si>
  <si>
    <t>Příjmy z povolenek - rybník</t>
  </si>
  <si>
    <t>Stočné</t>
  </si>
  <si>
    <t>Vodné</t>
  </si>
  <si>
    <t>Příjmy z pronájmu pozemků</t>
  </si>
  <si>
    <t>Příjmy z pronájmu pozemků - les</t>
  </si>
  <si>
    <t xml:space="preserve">NEDAŇOVÉ PŘÍJMY  </t>
  </si>
  <si>
    <t>Objem příjmů</t>
  </si>
  <si>
    <t>Druh příjmu</t>
  </si>
  <si>
    <t>KAPITÁLOVÉ  PŘÍJMY  - CELKEM</t>
  </si>
  <si>
    <t>Příjmy z prodeje pozemků</t>
  </si>
  <si>
    <t>KAPITÁLOVÉ   PŘÍJMY</t>
  </si>
  <si>
    <t>DOTACE   -  CELKEM</t>
  </si>
  <si>
    <t>Neinv. přijaté transfery ze SR v rámci souhrnného dot. vztahu</t>
  </si>
  <si>
    <t xml:space="preserve">Neinvestiční přijaté transf. Z všeobec.pokl.správy SR </t>
  </si>
  <si>
    <t>PŘIJATÉ DOTACE</t>
  </si>
  <si>
    <t xml:space="preserve">DAŇOVÉ PŘÍJMY C E L K E M </t>
  </si>
  <si>
    <t>Daň z nemovitosti</t>
  </si>
  <si>
    <t>Poplatek z ubytovací kapacity</t>
  </si>
  <si>
    <t>Poplatek ze vstupného</t>
  </si>
  <si>
    <t>Poplatek za užívání veřejného prostranství</t>
  </si>
  <si>
    <t>Poplatek ze psů</t>
  </si>
  <si>
    <t>Popl. za  komunální odpad</t>
  </si>
  <si>
    <t>Správní poplatky</t>
  </si>
  <si>
    <t>Daň z přidané hodnoty</t>
  </si>
  <si>
    <t>Daň z příjmů právnických osob za obce</t>
  </si>
  <si>
    <t>Daň z příjmů právnických osob</t>
  </si>
  <si>
    <t>Daň z příjmu fyz.osob z kap. výnosů</t>
  </si>
  <si>
    <t>Daň z příjmů fyz. osob ze samost. výděl. činnosti</t>
  </si>
  <si>
    <t>Daň z příjmů fyz. osob ze záv. činnosti a funk.pož.</t>
  </si>
  <si>
    <t>DAŇOVÉ PŘÍJMY   -  Třída 1</t>
  </si>
  <si>
    <r>
      <t xml:space="preserve">   R O Z P O Č T O V É   P Ř Í J M Y</t>
    </r>
    <r>
      <rPr>
        <b/>
        <sz val="10"/>
        <rFont val="Arial"/>
        <family val="2"/>
      </rPr>
      <t xml:space="preserve"> </t>
    </r>
    <r>
      <rPr>
        <i/>
        <sz val="9"/>
        <rFont val="Arial"/>
        <family val="2"/>
      </rPr>
      <t>(v Kč)</t>
    </r>
    <r>
      <rPr>
        <b/>
        <sz val="8"/>
        <rFont val="Arial"/>
        <family val="2"/>
      </rPr>
      <t xml:space="preserve"> </t>
    </r>
  </si>
  <si>
    <t>Hořátev</t>
  </si>
  <si>
    <r>
      <t xml:space="preserve">Obec </t>
    </r>
    <r>
      <rPr>
        <sz val="12"/>
        <rFont val="Arial"/>
        <family val="2"/>
      </rPr>
      <t xml:space="preserve">......................................…    okres    ……………………………        </t>
    </r>
    <r>
      <rPr>
        <i/>
        <sz val="9"/>
        <rFont val="Arial"/>
        <family val="2"/>
      </rPr>
      <t>Strana 1 (A4)</t>
    </r>
  </si>
  <si>
    <t xml:space="preserve">OBEC   HOŘÁTEV                     </t>
  </si>
  <si>
    <t>IČO:   00239119</t>
  </si>
  <si>
    <t>Starosta obce :</t>
  </si>
  <si>
    <t>Místostarosta obce :</t>
  </si>
  <si>
    <t>PŘÍJMY   CELKEM</t>
  </si>
  <si>
    <t>Z toho</t>
  </si>
  <si>
    <t>Daňové příjmy</t>
  </si>
  <si>
    <t>Nedaňové příjmy</t>
  </si>
  <si>
    <t>Kapitálové příjmy</t>
  </si>
  <si>
    <t>Přijaté dotace</t>
  </si>
  <si>
    <t>Z toho:</t>
  </si>
  <si>
    <t>Výdaje</t>
  </si>
  <si>
    <t>Kapitálové výdaje</t>
  </si>
  <si>
    <t>Financování</t>
  </si>
  <si>
    <t>Daň z hazardních her</t>
  </si>
  <si>
    <t>daň z hazardních her</t>
  </si>
  <si>
    <t>Hřbitov</t>
  </si>
  <si>
    <t>Kom.služby a územní rozvoj</t>
  </si>
  <si>
    <t xml:space="preserve">Sejmuto: </t>
  </si>
  <si>
    <t>Svoz nebezp.odpadu</t>
  </si>
  <si>
    <t>Kristl Josef</t>
  </si>
  <si>
    <t>Dědek Tomáš</t>
  </si>
  <si>
    <t>Investiční transfer</t>
  </si>
  <si>
    <t>Neinvestiční transfer</t>
  </si>
  <si>
    <t>Krizová opatření</t>
  </si>
  <si>
    <t>rozpočet na §</t>
  </si>
  <si>
    <t>Územní plánování</t>
  </si>
  <si>
    <t>Návrh rozpočtu projednán ve Finančním výboru dne : 18.11.2020</t>
  </si>
  <si>
    <t>Návrh rozpočtu projednán v Zastupitelstvu obce dne :</t>
  </si>
  <si>
    <t>Vyvěšeno:20.11.2020</t>
  </si>
  <si>
    <t xml:space="preserve">  Návrh Rozpočtu 2021</t>
  </si>
  <si>
    <r>
      <t xml:space="preserve">NÁVRH ROZPOČTU NA ROK   </t>
    </r>
    <r>
      <rPr>
        <b/>
        <sz val="22"/>
        <rFont val="Arial"/>
        <family val="2"/>
      </rPr>
      <t>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</si>
</sst>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color theme="1"/>
      <name val="Calibri"/>
      <family val="2"/>
      <scheme val="minor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</font>
    <font>
      <sz val="12"/>
      <name val="Times New Roman"/>
      <family val="1"/>
    </font>
    <font>
      <b/>
      <i/>
      <sz val="10"/>
      <name val="Arial"/>
      <family val="2"/>
    </font>
    <font>
      <b/>
      <i/>
      <sz val="9"/>
      <name val="Arial"/>
      <family val="2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10"/>
      <color rgb="FF002060"/>
      <name val="Arial"/>
      <family val="2"/>
    </font>
    <font>
      <i/>
      <sz val="9"/>
      <name val="Arial"/>
      <family val="2"/>
      <charset val="238"/>
    </font>
    <font>
      <b/>
      <sz val="10"/>
      <name val="Arial"/>
      <family val="2"/>
    </font>
    <font>
      <b/>
      <sz val="14"/>
      <name val="Arial CE"/>
      <family val="2"/>
      <charset val="238"/>
    </font>
    <font>
      <b/>
      <sz val="12"/>
      <name val="Arial"/>
      <family val="2"/>
    </font>
    <font>
      <b/>
      <sz val="14"/>
      <name val="Arial"/>
      <family val="2"/>
    </font>
    <font>
      <i/>
      <sz val="9"/>
      <name val="Arial"/>
      <family val="2"/>
    </font>
    <font>
      <i/>
      <sz val="11"/>
      <color rgb="FFFFFF00"/>
      <name val="Arial"/>
      <family val="2"/>
    </font>
    <font>
      <b/>
      <i/>
      <sz val="10"/>
      <name val="Arial"/>
      <family val="2"/>
      <charset val="238"/>
    </font>
    <font>
      <i/>
      <sz val="8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b/>
      <sz val="22"/>
      <name val="Arial"/>
      <family val="2"/>
    </font>
    <font>
      <sz val="10"/>
      <name val="Arial CE"/>
      <family val="2"/>
      <charset val="238"/>
    </font>
    <font>
      <sz val="14"/>
      <name val="Arial CE"/>
      <charset val="238"/>
    </font>
    <font>
      <sz val="12"/>
      <name val="Arial"/>
      <family val="2"/>
    </font>
    <font>
      <b/>
      <i/>
      <sz val="14"/>
      <name val="Arial CE"/>
      <family val="2"/>
      <charset val="238"/>
    </font>
    <font>
      <i/>
      <sz val="14"/>
      <name val="Arial CE"/>
      <family val="2"/>
      <charset val="238"/>
    </font>
    <font>
      <sz val="14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2"/>
      <name val="Arial CE"/>
      <family val="2"/>
      <charset val="238"/>
    </font>
    <font>
      <sz val="20"/>
      <name val="Arial CE"/>
      <family val="2"/>
      <charset val="238"/>
    </font>
    <font>
      <i/>
      <sz val="12"/>
      <name val="Arial CE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20"/>
      <name val="Arial CE"/>
      <family val="2"/>
      <charset val="238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2" xfId="0" applyBorder="1"/>
    <xf numFmtId="0" fontId="1" fillId="0" borderId="7" xfId="0" applyFont="1" applyBorder="1"/>
    <xf numFmtId="0" fontId="0" fillId="0" borderId="8" xfId="0" applyBorder="1"/>
    <xf numFmtId="0" fontId="0" fillId="0" borderId="9" xfId="0" applyBorder="1"/>
    <xf numFmtId="0" fontId="3" fillId="0" borderId="10" xfId="0" applyFont="1" applyBorder="1"/>
    <xf numFmtId="0" fontId="0" fillId="0" borderId="6" xfId="0" applyBorder="1"/>
    <xf numFmtId="0" fontId="0" fillId="0" borderId="0" xfId="0" applyBorder="1"/>
    <xf numFmtId="0" fontId="0" fillId="0" borderId="11" xfId="0" applyBorder="1"/>
    <xf numFmtId="0" fontId="4" fillId="0" borderId="9" xfId="0" applyFont="1" applyFill="1" applyBorder="1" applyAlignment="1">
      <alignment horizontal="center" vertical="center" wrapText="1"/>
    </xf>
    <xf numFmtId="0" fontId="0" fillId="0" borderId="12" xfId="0" applyBorder="1"/>
    <xf numFmtId="0" fontId="5" fillId="3" borderId="0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right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vertical="center" wrapText="1"/>
    </xf>
    <xf numFmtId="0" fontId="11" fillId="3" borderId="14" xfId="0" applyFont="1" applyFill="1" applyBorder="1" applyAlignment="1">
      <alignment vertical="center" wrapText="1"/>
    </xf>
    <xf numFmtId="0" fontId="8" fillId="3" borderId="15" xfId="0" applyFont="1" applyFill="1" applyBorder="1" applyAlignment="1">
      <alignment horizontal="right" vertical="center" wrapText="1"/>
    </xf>
    <xf numFmtId="0" fontId="0" fillId="0" borderId="14" xfId="0" applyBorder="1"/>
    <xf numFmtId="0" fontId="10" fillId="3" borderId="16" xfId="0" applyFont="1" applyFill="1" applyBorder="1" applyAlignment="1">
      <alignment horizontal="right" vertical="center" wrapText="1"/>
    </xf>
    <xf numFmtId="0" fontId="0" fillId="0" borderId="17" xfId="0" applyBorder="1"/>
    <xf numFmtId="0" fontId="4" fillId="3" borderId="18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vertical="center" wrapText="1"/>
    </xf>
    <xf numFmtId="0" fontId="8" fillId="3" borderId="16" xfId="0" applyFont="1" applyFill="1" applyBorder="1" applyAlignment="1">
      <alignment horizontal="right" vertical="center" wrapText="1"/>
    </xf>
    <xf numFmtId="0" fontId="9" fillId="3" borderId="20" xfId="0" applyFont="1" applyFill="1" applyBorder="1" applyAlignment="1">
      <alignment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vertical="center" wrapText="1"/>
    </xf>
    <xf numFmtId="0" fontId="4" fillId="3" borderId="21" xfId="0" applyFont="1" applyFill="1" applyBorder="1" applyAlignment="1">
      <alignment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right" vertical="center" wrapText="1"/>
    </xf>
    <xf numFmtId="0" fontId="5" fillId="3" borderId="26" xfId="0" applyFont="1" applyFill="1" applyBorder="1" applyAlignment="1">
      <alignment vertical="top" wrapText="1"/>
    </xf>
    <xf numFmtId="0" fontId="5" fillId="3" borderId="27" xfId="0" applyFont="1" applyFill="1" applyBorder="1" applyAlignment="1">
      <alignment vertical="top" wrapText="1"/>
    </xf>
    <xf numFmtId="0" fontId="4" fillId="3" borderId="27" xfId="0" applyFont="1" applyFill="1" applyBorder="1" applyAlignment="1">
      <alignment horizontal="center" vertical="top" wrapText="1"/>
    </xf>
    <xf numFmtId="0" fontId="4" fillId="3" borderId="28" xfId="0" applyFont="1" applyFill="1" applyBorder="1" applyAlignment="1">
      <alignment horizontal="center" vertical="top" wrapText="1"/>
    </xf>
    <xf numFmtId="0" fontId="4" fillId="3" borderId="26" xfId="0" applyFont="1" applyFill="1" applyBorder="1" applyAlignment="1">
      <alignment horizontal="center" vertical="top" wrapText="1"/>
    </xf>
    <xf numFmtId="0" fontId="14" fillId="3" borderId="27" xfId="0" applyFont="1" applyFill="1" applyBorder="1" applyAlignment="1">
      <alignment horizontal="center" vertical="top" wrapText="1"/>
    </xf>
    <xf numFmtId="0" fontId="5" fillId="3" borderId="29" xfId="0" applyFont="1" applyFill="1" applyBorder="1" applyAlignment="1">
      <alignment vertical="top" wrapText="1"/>
    </xf>
    <xf numFmtId="0" fontId="5" fillId="3" borderId="30" xfId="0" applyFont="1" applyFill="1" applyBorder="1" applyAlignment="1">
      <alignment vertical="top" wrapText="1"/>
    </xf>
    <xf numFmtId="0" fontId="4" fillId="3" borderId="30" xfId="0" applyFont="1" applyFill="1" applyBorder="1" applyAlignment="1">
      <alignment horizontal="center" vertical="top" wrapText="1"/>
    </xf>
    <xf numFmtId="0" fontId="4" fillId="3" borderId="31" xfId="0" applyFont="1" applyFill="1" applyBorder="1" applyAlignment="1">
      <alignment horizontal="center" vertical="top" wrapText="1"/>
    </xf>
    <xf numFmtId="0" fontId="15" fillId="0" borderId="0" xfId="0" applyFont="1"/>
    <xf numFmtId="0" fontId="15" fillId="0" borderId="12" xfId="0" applyFont="1" applyBorder="1"/>
    <xf numFmtId="0" fontId="5" fillId="0" borderId="12" xfId="0" applyFont="1" applyBorder="1"/>
    <xf numFmtId="0" fontId="0" fillId="0" borderId="0" xfId="0" applyAlignment="1">
      <alignment wrapText="1"/>
    </xf>
    <xf numFmtId="0" fontId="0" fillId="0" borderId="12" xfId="0" applyBorder="1" applyAlignment="1">
      <alignment wrapText="1"/>
    </xf>
    <xf numFmtId="0" fontId="16" fillId="0" borderId="12" xfId="0" applyFont="1" applyBorder="1"/>
    <xf numFmtId="0" fontId="4" fillId="0" borderId="12" xfId="0" applyFont="1" applyBorder="1"/>
    <xf numFmtId="0" fontId="5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right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vertical="center" wrapText="1"/>
    </xf>
    <xf numFmtId="0" fontId="7" fillId="3" borderId="20" xfId="0" applyFont="1" applyFill="1" applyBorder="1" applyAlignment="1">
      <alignment horizontal="right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right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right" vertical="center" wrapText="1"/>
    </xf>
    <xf numFmtId="0" fontId="5" fillId="3" borderId="22" xfId="0" applyNumberFormat="1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vertical="center" wrapText="1"/>
    </xf>
    <xf numFmtId="0" fontId="3" fillId="0" borderId="33" xfId="0" applyFont="1" applyBorder="1"/>
    <xf numFmtId="0" fontId="7" fillId="3" borderId="34" xfId="0" applyFont="1" applyFill="1" applyBorder="1" applyAlignment="1">
      <alignment horizontal="right" vertical="center" wrapText="1"/>
    </xf>
    <xf numFmtId="0" fontId="4" fillId="3" borderId="35" xfId="0" applyFont="1" applyFill="1" applyBorder="1" applyAlignment="1">
      <alignment horizontal="center" vertical="top" wrapText="1"/>
    </xf>
    <xf numFmtId="0" fontId="4" fillId="3" borderId="36" xfId="0" applyFont="1" applyFill="1" applyBorder="1" applyAlignment="1">
      <alignment horizontal="center" vertical="top" wrapText="1"/>
    </xf>
    <xf numFmtId="0" fontId="0" fillId="0" borderId="0" xfId="0" applyFill="1"/>
    <xf numFmtId="0" fontId="17" fillId="0" borderId="12" xfId="0" applyFont="1" applyFill="1" applyBorder="1"/>
    <xf numFmtId="0" fontId="16" fillId="0" borderId="0" xfId="0" applyFont="1" applyBorder="1"/>
    <xf numFmtId="0" fontId="4" fillId="0" borderId="0" xfId="0" applyFont="1" applyBorder="1"/>
    <xf numFmtId="0" fontId="0" fillId="4" borderId="1" xfId="0" applyFill="1" applyBorder="1"/>
    <xf numFmtId="0" fontId="9" fillId="4" borderId="2" xfId="0" applyFont="1" applyFill="1" applyBorder="1" applyAlignment="1">
      <alignment horizontal="left" vertical="center" wrapText="1"/>
    </xf>
    <xf numFmtId="0" fontId="0" fillId="0" borderId="32" xfId="0" applyBorder="1"/>
    <xf numFmtId="0" fontId="4" fillId="0" borderId="25" xfId="0" applyFont="1" applyBorder="1"/>
    <xf numFmtId="0" fontId="0" fillId="0" borderId="20" xfId="0" applyBorder="1"/>
    <xf numFmtId="0" fontId="0" fillId="0" borderId="38" xfId="0" applyBorder="1"/>
    <xf numFmtId="0" fontId="11" fillId="0" borderId="19" xfId="0" applyFont="1" applyFill="1" applyBorder="1" applyAlignment="1">
      <alignment horizontal="left" vertical="center" wrapText="1"/>
    </xf>
    <xf numFmtId="0" fontId="18" fillId="3" borderId="21" xfId="0" applyFont="1" applyFill="1" applyBorder="1" applyAlignment="1">
      <alignment horizontal="right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9" fillId="0" borderId="39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0" fillId="4" borderId="2" xfId="0" applyFont="1" applyFill="1" applyBorder="1" applyAlignment="1">
      <alignment horizontal="left" vertical="center" wrapText="1" indent="3"/>
    </xf>
    <xf numFmtId="0" fontId="5" fillId="0" borderId="32" xfId="0" applyFont="1" applyFill="1" applyBorder="1" applyAlignment="1">
      <alignment vertical="center" wrapText="1"/>
    </xf>
    <xf numFmtId="0" fontId="21" fillId="0" borderId="25" xfId="0" applyFont="1" applyFill="1" applyBorder="1" applyAlignment="1">
      <alignment horizontal="right" vertical="center" wrapText="1"/>
    </xf>
    <xf numFmtId="0" fontId="22" fillId="3" borderId="27" xfId="0" applyFont="1" applyFill="1" applyBorder="1" applyAlignment="1">
      <alignment vertical="center" wrapText="1"/>
    </xf>
    <xf numFmtId="0" fontId="21" fillId="3" borderId="35" xfId="0" applyFont="1" applyFill="1" applyBorder="1" applyAlignment="1">
      <alignment horizontal="right" vertical="center" wrapText="1"/>
    </xf>
    <xf numFmtId="0" fontId="18" fillId="3" borderId="14" xfId="0" applyFont="1" applyFill="1" applyBorder="1" applyAlignment="1">
      <alignment horizontal="right" vertical="center" wrapText="1"/>
    </xf>
    <xf numFmtId="0" fontId="18" fillId="3" borderId="19" xfId="0" applyFont="1" applyFill="1" applyBorder="1" applyAlignment="1">
      <alignment horizontal="right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18" fillId="0" borderId="42" xfId="0" applyFont="1" applyFill="1" applyBorder="1" applyAlignment="1">
      <alignment horizontal="right" vertical="center" wrapText="1"/>
    </xf>
    <xf numFmtId="0" fontId="18" fillId="0" borderId="32" xfId="0" applyFont="1" applyFill="1" applyBorder="1" applyAlignment="1">
      <alignment horizontal="right" vertical="center" wrapText="1"/>
    </xf>
    <xf numFmtId="0" fontId="18" fillId="3" borderId="20" xfId="0" applyFont="1" applyFill="1" applyBorder="1" applyAlignment="1">
      <alignment horizontal="right" vertical="center" wrapText="1"/>
    </xf>
    <xf numFmtId="0" fontId="18" fillId="3" borderId="34" xfId="0" applyFont="1" applyFill="1" applyBorder="1" applyAlignment="1">
      <alignment horizontal="right" vertical="center" wrapText="1"/>
    </xf>
    <xf numFmtId="0" fontId="17" fillId="0" borderId="0" xfId="0" applyFont="1" applyFill="1" applyBorder="1"/>
    <xf numFmtId="0" fontId="16" fillId="0" borderId="0" xfId="0" applyFont="1" applyBorder="1" applyAlignment="1">
      <alignment horizontal="right"/>
    </xf>
    <xf numFmtId="0" fontId="26" fillId="0" borderId="0" xfId="0" applyFont="1"/>
    <xf numFmtId="0" fontId="27" fillId="0" borderId="0" xfId="0" applyFont="1"/>
    <xf numFmtId="0" fontId="9" fillId="4" borderId="27" xfId="0" applyFont="1" applyFill="1" applyBorder="1" applyAlignment="1">
      <alignment vertical="center" wrapText="1"/>
    </xf>
    <xf numFmtId="0" fontId="9" fillId="5" borderId="27" xfId="0" applyFont="1" applyFill="1" applyBorder="1" applyAlignment="1">
      <alignment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14" fontId="0" fillId="0" borderId="0" xfId="0" applyNumberFormat="1"/>
    <xf numFmtId="0" fontId="33" fillId="0" borderId="43" xfId="0" applyFont="1" applyBorder="1"/>
    <xf numFmtId="0" fontId="34" fillId="0" borderId="1" xfId="0" applyFont="1" applyBorder="1"/>
    <xf numFmtId="0" fontId="35" fillId="0" borderId="2" xfId="0" applyFont="1" applyBorder="1"/>
    <xf numFmtId="0" fontId="34" fillId="0" borderId="7" xfId="0" applyFont="1" applyBorder="1"/>
    <xf numFmtId="0" fontId="34" fillId="0" borderId="5" xfId="0" applyFont="1" applyBorder="1"/>
    <xf numFmtId="0" fontId="34" fillId="0" borderId="4" xfId="0" applyFont="1" applyBorder="1"/>
    <xf numFmtId="0" fontId="1" fillId="0" borderId="8" xfId="0" applyFont="1" applyBorder="1"/>
    <xf numFmtId="0" fontId="29" fillId="0" borderId="43" xfId="0" applyFont="1" applyBorder="1"/>
    <xf numFmtId="0" fontId="34" fillId="0" borderId="6" xfId="0" applyFont="1" applyBorder="1"/>
    <xf numFmtId="0" fontId="31" fillId="0" borderId="3" xfId="0" applyFont="1" applyBorder="1"/>
    <xf numFmtId="0" fontId="31" fillId="0" borderId="5" xfId="0" applyFont="1" applyBorder="1"/>
    <xf numFmtId="0" fontId="34" fillId="0" borderId="8" xfId="0" applyFont="1" applyBorder="1"/>
    <xf numFmtId="0" fontId="0" fillId="0" borderId="0" xfId="0" applyFill="1" applyBorder="1"/>
    <xf numFmtId="0" fontId="0" fillId="0" borderId="44" xfId="0" applyBorder="1"/>
    <xf numFmtId="0" fontId="0" fillId="0" borderId="45" xfId="0" applyBorder="1"/>
    <xf numFmtId="0" fontId="19" fillId="0" borderId="46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18" fillId="3" borderId="47" xfId="0" applyFont="1" applyFill="1" applyBorder="1" applyAlignment="1">
      <alignment horizontal="right" vertical="center" wrapText="1"/>
    </xf>
    <xf numFmtId="0" fontId="0" fillId="0" borderId="3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49" xfId="0" applyBorder="1"/>
    <xf numFmtId="0" fontId="36" fillId="0" borderId="43" xfId="0" applyFont="1" applyBorder="1"/>
    <xf numFmtId="0" fontId="36" fillId="0" borderId="2" xfId="0" applyFont="1" applyBorder="1"/>
    <xf numFmtId="0" fontId="37" fillId="0" borderId="1" xfId="0" applyFont="1" applyBorder="1"/>
    <xf numFmtId="0" fontId="4" fillId="0" borderId="21" xfId="0" applyFont="1" applyFill="1" applyBorder="1" applyAlignment="1">
      <alignment horizontal="center" vertical="center" wrapText="1"/>
    </xf>
    <xf numFmtId="0" fontId="0" fillId="4" borderId="0" xfId="0" applyFill="1"/>
    <xf numFmtId="0" fontId="4" fillId="3" borderId="27" xfId="0" applyFont="1" applyFill="1" applyBorder="1" applyAlignment="1">
      <alignment horizontal="center" vertical="center" wrapText="1"/>
    </xf>
    <xf numFmtId="0" fontId="5" fillId="4" borderId="5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4" borderId="51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right" vertical="center" wrapText="1"/>
    </xf>
    <xf numFmtId="0" fontId="38" fillId="3" borderId="14" xfId="0" applyFont="1" applyFill="1" applyBorder="1" applyAlignment="1">
      <alignment horizontal="center" vertical="center" wrapText="1"/>
    </xf>
    <xf numFmtId="0" fontId="0" fillId="2" borderId="0" xfId="0" applyFill="1"/>
    <xf numFmtId="0" fontId="9" fillId="5" borderId="21" xfId="0" applyFont="1" applyFill="1" applyBorder="1" applyAlignment="1">
      <alignment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74"/>
  <sheetViews>
    <sheetView tabSelected="1" workbookViewId="0">
      <selection activeCell="A6" sqref="A6:D6"/>
    </sheetView>
  </sheetViews>
  <sheetFormatPr defaultRowHeight="15" x14ac:dyDescent="0.25"/>
  <cols>
    <col min="1" max="1" width="5.7109375" customWidth="1"/>
    <col min="2" max="2" width="14.5703125" customWidth="1"/>
    <col min="3" max="3" width="35.28515625" customWidth="1"/>
    <col min="4" max="4" width="23.5703125" customWidth="1"/>
  </cols>
  <sheetData>
    <row r="3" spans="1:4" ht="18" x14ac:dyDescent="0.25">
      <c r="A3" s="92" t="s">
        <v>73</v>
      </c>
      <c r="B3" s="122" t="s">
        <v>72</v>
      </c>
      <c r="C3" s="121"/>
    </row>
    <row r="4" spans="1:4" x14ac:dyDescent="0.25">
      <c r="A4" s="14"/>
    </row>
    <row r="5" spans="1:4" ht="15.75" x14ac:dyDescent="0.25">
      <c r="A5" s="120"/>
    </row>
    <row r="6" spans="1:4" ht="27.75" x14ac:dyDescent="0.4">
      <c r="A6" s="171" t="s">
        <v>105</v>
      </c>
      <c r="B6" s="171"/>
      <c r="C6" s="171"/>
      <c r="D6" s="171"/>
    </row>
    <row r="7" spans="1:4" x14ac:dyDescent="0.25">
      <c r="A7" s="14"/>
    </row>
    <row r="8" spans="1:4" x14ac:dyDescent="0.25">
      <c r="A8" s="14"/>
    </row>
    <row r="9" spans="1:4" ht="18" x14ac:dyDescent="0.25">
      <c r="A9" s="119" t="s">
        <v>71</v>
      </c>
      <c r="C9" s="90"/>
    </row>
    <row r="10" spans="1:4" ht="15.75" thickBot="1" x14ac:dyDescent="0.3">
      <c r="A10" s="14"/>
    </row>
    <row r="11" spans="1:4" ht="16.5" thickTop="1" x14ac:dyDescent="0.25">
      <c r="A11" s="89"/>
      <c r="B11" s="63"/>
      <c r="C11" s="62"/>
      <c r="D11" s="61"/>
    </row>
    <row r="12" spans="1:4" x14ac:dyDescent="0.25">
      <c r="A12" s="88" t="s">
        <v>27</v>
      </c>
      <c r="B12" s="57" t="s">
        <v>26</v>
      </c>
      <c r="C12" s="60" t="s">
        <v>48</v>
      </c>
      <c r="D12" s="59" t="s">
        <v>47</v>
      </c>
    </row>
    <row r="13" spans="1:4" ht="16.5" thickBot="1" x14ac:dyDescent="0.3">
      <c r="A13" s="88"/>
      <c r="B13" s="57"/>
      <c r="C13" s="56"/>
      <c r="D13" s="55"/>
    </row>
    <row r="14" spans="1:4" ht="16.5" thickBot="1" x14ac:dyDescent="0.3">
      <c r="A14" s="118"/>
      <c r="B14" s="53"/>
      <c r="C14" s="52"/>
      <c r="D14" s="51"/>
    </row>
    <row r="15" spans="1:4" x14ac:dyDescent="0.25">
      <c r="A15" s="111"/>
      <c r="B15" s="40" t="s">
        <v>30</v>
      </c>
      <c r="C15" s="85" t="s">
        <v>70</v>
      </c>
      <c r="D15" s="84" t="s">
        <v>30</v>
      </c>
    </row>
    <row r="16" spans="1:4" ht="25.5" x14ac:dyDescent="0.25">
      <c r="A16" s="111"/>
      <c r="B16" s="81">
        <v>1111</v>
      </c>
      <c r="C16" s="46" t="s">
        <v>69</v>
      </c>
      <c r="D16" s="167">
        <v>3553</v>
      </c>
    </row>
    <row r="17" spans="1:6" ht="25.5" x14ac:dyDescent="0.25">
      <c r="A17" s="111"/>
      <c r="B17" s="81">
        <v>1112</v>
      </c>
      <c r="C17" s="46" t="s">
        <v>68</v>
      </c>
      <c r="D17" s="167">
        <v>43</v>
      </c>
    </row>
    <row r="18" spans="1:6" ht="15.75" x14ac:dyDescent="0.25">
      <c r="A18" s="111"/>
      <c r="B18" s="81">
        <v>1113</v>
      </c>
      <c r="C18" s="46" t="s">
        <v>67</v>
      </c>
      <c r="D18" s="167">
        <v>270</v>
      </c>
    </row>
    <row r="19" spans="1:6" ht="15.75" x14ac:dyDescent="0.25">
      <c r="A19" s="111"/>
      <c r="B19" s="81">
        <v>1121</v>
      </c>
      <c r="C19" s="46" t="s">
        <v>66</v>
      </c>
      <c r="D19" s="167">
        <v>1685</v>
      </c>
    </row>
    <row r="20" spans="1:6" ht="15.75" x14ac:dyDescent="0.25">
      <c r="A20" s="111"/>
      <c r="B20" s="81">
        <v>1122</v>
      </c>
      <c r="C20" s="46" t="s">
        <v>65</v>
      </c>
      <c r="D20" s="167">
        <v>250</v>
      </c>
    </row>
    <row r="21" spans="1:6" ht="15.75" x14ac:dyDescent="0.25">
      <c r="A21" s="110"/>
      <c r="B21" s="81">
        <v>1211</v>
      </c>
      <c r="C21" s="46" t="s">
        <v>64</v>
      </c>
      <c r="D21" s="167">
        <v>5646</v>
      </c>
    </row>
    <row r="22" spans="1:6" ht="15.75" x14ac:dyDescent="0.25">
      <c r="A22" s="111"/>
      <c r="B22" s="81">
        <v>1361</v>
      </c>
      <c r="C22" s="46" t="s">
        <v>63</v>
      </c>
      <c r="D22" s="167">
        <v>10</v>
      </c>
    </row>
    <row r="23" spans="1:6" ht="15.75" x14ac:dyDescent="0.25">
      <c r="A23" s="111"/>
      <c r="B23" s="81">
        <v>1337</v>
      </c>
      <c r="C23" s="46" t="s">
        <v>62</v>
      </c>
      <c r="D23" s="167">
        <v>450</v>
      </c>
    </row>
    <row r="24" spans="1:6" ht="15.75" x14ac:dyDescent="0.25">
      <c r="A24" s="111"/>
      <c r="B24" s="81">
        <v>1341</v>
      </c>
      <c r="C24" s="46" t="s">
        <v>61</v>
      </c>
      <c r="D24" s="167">
        <v>30</v>
      </c>
    </row>
    <row r="25" spans="1:6" ht="25.5" x14ac:dyDescent="0.25">
      <c r="A25" s="111"/>
      <c r="B25" s="81">
        <v>1343</v>
      </c>
      <c r="C25" s="46" t="s">
        <v>60</v>
      </c>
      <c r="D25" s="167">
        <v>1</v>
      </c>
    </row>
    <row r="26" spans="1:6" ht="15.75" x14ac:dyDescent="0.25">
      <c r="A26" s="111"/>
      <c r="B26" s="81">
        <v>1344</v>
      </c>
      <c r="C26" s="46" t="s">
        <v>59</v>
      </c>
      <c r="D26" s="167">
        <v>0</v>
      </c>
    </row>
    <row r="27" spans="1:6" ht="15.75" x14ac:dyDescent="0.25">
      <c r="A27" s="111"/>
      <c r="B27" s="81">
        <v>1345</v>
      </c>
      <c r="C27" s="46" t="s">
        <v>58</v>
      </c>
      <c r="D27" s="167">
        <v>35</v>
      </c>
    </row>
    <row r="28" spans="1:6" ht="15.75" x14ac:dyDescent="0.25">
      <c r="A28" s="111"/>
      <c r="B28" s="81">
        <v>1381</v>
      </c>
      <c r="C28" s="46" t="s">
        <v>88</v>
      </c>
      <c r="D28" s="167">
        <v>70</v>
      </c>
    </row>
    <row r="29" spans="1:6" ht="15.75" x14ac:dyDescent="0.25">
      <c r="A29" s="111"/>
      <c r="B29" s="81">
        <v>1355</v>
      </c>
      <c r="C29" s="46" t="s">
        <v>89</v>
      </c>
      <c r="D29" s="167">
        <v>0</v>
      </c>
    </row>
    <row r="30" spans="1:6" ht="15.75" x14ac:dyDescent="0.25">
      <c r="A30" s="111"/>
      <c r="B30" s="79">
        <v>1511</v>
      </c>
      <c r="C30" s="46" t="s">
        <v>57</v>
      </c>
      <c r="D30" s="167">
        <v>750</v>
      </c>
    </row>
    <row r="31" spans="1:6" ht="16.5" thickBot="1" x14ac:dyDescent="0.3">
      <c r="A31" s="117"/>
      <c r="B31" s="77"/>
      <c r="C31" s="77"/>
      <c r="D31" s="76"/>
    </row>
    <row r="32" spans="1:6" ht="16.5" thickBot="1" x14ac:dyDescent="0.3">
      <c r="A32" s="116"/>
      <c r="B32" s="74" t="s">
        <v>30</v>
      </c>
      <c r="C32" s="73" t="s">
        <v>56</v>
      </c>
      <c r="D32" s="72">
        <f>SUM(D16:D31)</f>
        <v>12793</v>
      </c>
      <c r="F32" s="168"/>
    </row>
    <row r="33" spans="1:7" ht="15.75" x14ac:dyDescent="0.25">
      <c r="A33" s="115"/>
      <c r="B33" s="114"/>
      <c r="C33" s="113"/>
      <c r="D33" s="112"/>
      <c r="F33" s="14"/>
    </row>
    <row r="34" spans="1:7" x14ac:dyDescent="0.25">
      <c r="A34" s="111"/>
      <c r="B34" s="40" t="s">
        <v>30</v>
      </c>
      <c r="C34" s="85" t="s">
        <v>55</v>
      </c>
      <c r="D34" s="84" t="s">
        <v>30</v>
      </c>
    </row>
    <row r="35" spans="1:7" ht="25.5" x14ac:dyDescent="0.25">
      <c r="A35" s="111"/>
      <c r="B35" s="47">
        <v>4111</v>
      </c>
      <c r="C35" s="43" t="s">
        <v>54</v>
      </c>
      <c r="D35" s="84"/>
    </row>
    <row r="36" spans="1:7" ht="25.5" x14ac:dyDescent="0.25">
      <c r="A36" s="110"/>
      <c r="B36" s="81">
        <v>4112</v>
      </c>
      <c r="C36" s="46" t="s">
        <v>53</v>
      </c>
      <c r="D36" s="42"/>
    </row>
    <row r="37" spans="1:7" ht="15.75" x14ac:dyDescent="0.25">
      <c r="A37" s="110"/>
      <c r="B37" s="81">
        <v>4116</v>
      </c>
      <c r="C37" s="46" t="s">
        <v>96</v>
      </c>
      <c r="D37" s="164"/>
    </row>
    <row r="38" spans="1:7" ht="15.75" x14ac:dyDescent="0.25">
      <c r="A38" s="110"/>
      <c r="B38" s="79">
        <v>4216</v>
      </c>
      <c r="C38" s="162" t="s">
        <v>97</v>
      </c>
      <c r="D38" s="163"/>
    </row>
    <row r="39" spans="1:7" ht="16.5" thickBot="1" x14ac:dyDescent="0.3">
      <c r="A39" s="109"/>
      <c r="B39" s="77"/>
      <c r="C39" s="108"/>
      <c r="D39" s="76"/>
    </row>
    <row r="40" spans="1:7" ht="16.5" thickBot="1" x14ac:dyDescent="0.3">
      <c r="A40" s="107"/>
      <c r="B40" s="106" t="s">
        <v>30</v>
      </c>
      <c r="C40" s="105" t="s">
        <v>52</v>
      </c>
      <c r="D40" s="72">
        <f>SUM(D33:D39)</f>
        <v>0</v>
      </c>
    </row>
    <row r="41" spans="1:7" ht="17.25" thickTop="1" thickBot="1" x14ac:dyDescent="0.3">
      <c r="A41" s="148"/>
      <c r="B41" s="149"/>
      <c r="C41" s="150"/>
      <c r="D41" s="146"/>
      <c r="G41" s="14"/>
    </row>
    <row r="42" spans="1:7" x14ac:dyDescent="0.25">
      <c r="A42" s="151"/>
      <c r="B42" s="104"/>
      <c r="C42" s="147" t="s">
        <v>51</v>
      </c>
      <c r="D42" s="103"/>
      <c r="G42" s="14"/>
    </row>
    <row r="43" spans="1:7" ht="15.75" x14ac:dyDescent="0.25">
      <c r="A43" s="102">
        <v>3639</v>
      </c>
      <c r="B43" s="101">
        <v>3111</v>
      </c>
      <c r="C43" s="100" t="s">
        <v>50</v>
      </c>
      <c r="D43" s="99"/>
    </row>
    <row r="44" spans="1:7" ht="15.75" thickBot="1" x14ac:dyDescent="0.3">
      <c r="A44" s="144"/>
      <c r="B44" s="98"/>
      <c r="C44" s="98"/>
      <c r="D44" s="145"/>
    </row>
    <row r="45" spans="1:7" ht="15.75" thickBot="1" x14ac:dyDescent="0.3">
      <c r="A45" s="97"/>
      <c r="B45" s="96"/>
      <c r="C45" s="95" t="s">
        <v>49</v>
      </c>
      <c r="D45" s="94"/>
    </row>
    <row r="46" spans="1:7" x14ac:dyDescent="0.25">
      <c r="A46" s="14"/>
      <c r="B46" s="14"/>
      <c r="C46" s="14"/>
      <c r="D46" s="14"/>
    </row>
    <row r="47" spans="1:7" x14ac:dyDescent="0.25">
      <c r="A47" s="14"/>
      <c r="B47" s="14"/>
      <c r="C47" s="143"/>
      <c r="D47" s="143"/>
    </row>
    <row r="48" spans="1:7" x14ac:dyDescent="0.25">
      <c r="A48" s="14"/>
      <c r="B48" s="14"/>
      <c r="C48" s="143"/>
      <c r="D48" s="143"/>
    </row>
    <row r="49" spans="1:4" x14ac:dyDescent="0.25">
      <c r="A49" s="14"/>
    </row>
    <row r="50" spans="1:4" x14ac:dyDescent="0.25">
      <c r="A50" s="93"/>
    </row>
    <row r="51" spans="1:4" ht="15.75" x14ac:dyDescent="0.25">
      <c r="A51" s="92"/>
    </row>
    <row r="52" spans="1:4" x14ac:dyDescent="0.25">
      <c r="A52" s="14"/>
    </row>
    <row r="53" spans="1:4" x14ac:dyDescent="0.25">
      <c r="A53" s="14"/>
    </row>
    <row r="54" spans="1:4" x14ac:dyDescent="0.25">
      <c r="A54" s="14"/>
    </row>
    <row r="55" spans="1:4" x14ac:dyDescent="0.25">
      <c r="A55" s="17"/>
    </row>
    <row r="56" spans="1:4" x14ac:dyDescent="0.25">
      <c r="A56" s="17"/>
    </row>
    <row r="57" spans="1:4" x14ac:dyDescent="0.25">
      <c r="A57" s="17"/>
    </row>
    <row r="58" spans="1:4" x14ac:dyDescent="0.25">
      <c r="A58" s="17"/>
    </row>
    <row r="59" spans="1:4" ht="18" x14ac:dyDescent="0.25">
      <c r="A59" s="91"/>
      <c r="C59" s="90"/>
    </row>
    <row r="60" spans="1:4" ht="15.75" thickBot="1" x14ac:dyDescent="0.3">
      <c r="A60" s="17"/>
    </row>
    <row r="61" spans="1:4" ht="16.5" thickTop="1" x14ac:dyDescent="0.25">
      <c r="A61" s="89"/>
      <c r="B61" s="63"/>
      <c r="C61" s="62"/>
      <c r="D61" s="61"/>
    </row>
    <row r="62" spans="1:4" x14ac:dyDescent="0.25">
      <c r="A62" s="88" t="s">
        <v>27</v>
      </c>
      <c r="B62" s="57" t="s">
        <v>26</v>
      </c>
      <c r="C62" s="60" t="s">
        <v>48</v>
      </c>
      <c r="D62" s="59" t="s">
        <v>47</v>
      </c>
    </row>
    <row r="63" spans="1:4" ht="16.5" thickBot="1" x14ac:dyDescent="0.3">
      <c r="A63" s="88"/>
      <c r="B63" s="57"/>
      <c r="C63" s="56"/>
      <c r="D63" s="55"/>
    </row>
    <row r="64" spans="1:4" ht="16.5" thickBot="1" x14ac:dyDescent="0.3">
      <c r="A64" s="87"/>
      <c r="B64" s="53"/>
      <c r="C64" s="52"/>
      <c r="D64" s="51"/>
    </row>
    <row r="65" spans="1:4" x14ac:dyDescent="0.25">
      <c r="A65" s="86"/>
      <c r="B65" s="40" t="s">
        <v>30</v>
      </c>
      <c r="C65" s="85" t="s">
        <v>46</v>
      </c>
      <c r="D65" s="84" t="s">
        <v>30</v>
      </c>
    </row>
    <row r="66" spans="1:4" ht="15.75" x14ac:dyDescent="0.25">
      <c r="A66" s="80">
        <v>1012</v>
      </c>
      <c r="B66" s="81">
        <v>2131</v>
      </c>
      <c r="C66" s="46" t="s">
        <v>45</v>
      </c>
      <c r="D66" s="83"/>
    </row>
    <row r="67" spans="1:4" ht="15.75" x14ac:dyDescent="0.25">
      <c r="A67" s="80">
        <v>1031</v>
      </c>
      <c r="B67" s="81">
        <v>2131</v>
      </c>
      <c r="C67" s="46" t="s">
        <v>44</v>
      </c>
      <c r="D67" s="42">
        <v>75</v>
      </c>
    </row>
    <row r="68" spans="1:4" ht="15.75" x14ac:dyDescent="0.25">
      <c r="A68" s="80">
        <v>2310</v>
      </c>
      <c r="B68" s="81">
        <v>2111</v>
      </c>
      <c r="C68" s="46" t="s">
        <v>43</v>
      </c>
      <c r="D68" s="42">
        <v>4</v>
      </c>
    </row>
    <row r="69" spans="1:4" ht="15.75" x14ac:dyDescent="0.25">
      <c r="A69" s="80">
        <v>2321</v>
      </c>
      <c r="B69" s="81">
        <v>2111</v>
      </c>
      <c r="C69" s="46" t="s">
        <v>42</v>
      </c>
      <c r="D69" s="42">
        <v>3</v>
      </c>
    </row>
    <row r="70" spans="1:4" ht="15.75" x14ac:dyDescent="0.25">
      <c r="A70" s="80">
        <v>2341</v>
      </c>
      <c r="B70" s="81">
        <v>2111</v>
      </c>
      <c r="C70" s="46" t="s">
        <v>41</v>
      </c>
      <c r="D70" s="42"/>
    </row>
    <row r="71" spans="1:4" ht="15.75" x14ac:dyDescent="0.25">
      <c r="A71" s="82">
        <v>3112</v>
      </c>
      <c r="B71" s="81">
        <v>2226</v>
      </c>
      <c r="C71" s="46" t="s">
        <v>40</v>
      </c>
      <c r="D71" s="42"/>
    </row>
    <row r="72" spans="1:4" ht="25.5" x14ac:dyDescent="0.25">
      <c r="A72" s="80">
        <v>3612</v>
      </c>
      <c r="B72" s="81">
        <v>2132</v>
      </c>
      <c r="C72" s="46" t="s">
        <v>39</v>
      </c>
      <c r="D72" s="42">
        <v>130</v>
      </c>
    </row>
    <row r="73" spans="1:4" ht="15.75" x14ac:dyDescent="0.25">
      <c r="A73" s="80">
        <v>3632</v>
      </c>
      <c r="B73" s="81">
        <v>2131</v>
      </c>
      <c r="C73" s="46" t="s">
        <v>38</v>
      </c>
      <c r="D73" s="42"/>
    </row>
    <row r="74" spans="1:4" ht="15.75" x14ac:dyDescent="0.25">
      <c r="A74" s="80">
        <v>3639</v>
      </c>
      <c r="B74" s="81">
        <v>2119</v>
      </c>
      <c r="C74" s="46" t="s">
        <v>37</v>
      </c>
      <c r="D74" s="42"/>
    </row>
    <row r="75" spans="1:4" ht="25.5" x14ac:dyDescent="0.25">
      <c r="A75" s="80">
        <v>3725</v>
      </c>
      <c r="B75" s="81">
        <v>2324</v>
      </c>
      <c r="C75" s="46" t="s">
        <v>36</v>
      </c>
      <c r="D75" s="42">
        <v>110</v>
      </c>
    </row>
    <row r="76" spans="1:4" ht="15.75" x14ac:dyDescent="0.25">
      <c r="A76" s="80">
        <v>6171</v>
      </c>
      <c r="B76" s="81">
        <v>2111</v>
      </c>
      <c r="C76" s="46" t="s">
        <v>35</v>
      </c>
      <c r="D76" s="42">
        <v>5</v>
      </c>
    </row>
    <row r="77" spans="1:4" ht="15.75" x14ac:dyDescent="0.25">
      <c r="A77" s="80">
        <v>6171</v>
      </c>
      <c r="B77" s="81">
        <v>2321</v>
      </c>
      <c r="C77" s="46" t="s">
        <v>34</v>
      </c>
      <c r="D77" s="42"/>
    </row>
    <row r="78" spans="1:4" ht="15.75" x14ac:dyDescent="0.25">
      <c r="A78" s="80">
        <v>6310</v>
      </c>
      <c r="B78" s="81">
        <v>2141</v>
      </c>
      <c r="C78" s="46" t="s">
        <v>33</v>
      </c>
      <c r="D78" s="42"/>
    </row>
    <row r="79" spans="1:4" ht="15.75" x14ac:dyDescent="0.25">
      <c r="A79" s="80">
        <v>6310</v>
      </c>
      <c r="B79" s="81">
        <v>2142</v>
      </c>
      <c r="C79" s="46" t="s">
        <v>32</v>
      </c>
      <c r="D79" s="42">
        <v>2</v>
      </c>
    </row>
    <row r="80" spans="1:4" ht="15.75" x14ac:dyDescent="0.25">
      <c r="A80" s="80">
        <v>6310</v>
      </c>
      <c r="B80" s="81">
        <v>2324</v>
      </c>
      <c r="C80" s="46" t="s">
        <v>31</v>
      </c>
      <c r="D80" s="42">
        <v>4</v>
      </c>
    </row>
    <row r="81" spans="1:4" ht="15.75" x14ac:dyDescent="0.25">
      <c r="A81" s="80"/>
      <c r="B81" s="81"/>
      <c r="C81" s="46"/>
      <c r="D81" s="42"/>
    </row>
    <row r="82" spans="1:4" ht="15.75" x14ac:dyDescent="0.25">
      <c r="A82" s="80"/>
      <c r="B82" s="81"/>
      <c r="C82" s="46"/>
      <c r="D82" s="42"/>
    </row>
    <row r="83" spans="1:4" ht="15.75" x14ac:dyDescent="0.25">
      <c r="A83" s="80"/>
      <c r="B83" s="79"/>
      <c r="C83" s="46"/>
      <c r="D83" s="42"/>
    </row>
    <row r="84" spans="1:4" ht="16.5" thickBot="1" x14ac:dyDescent="0.3">
      <c r="A84" s="78"/>
      <c r="B84" s="77"/>
      <c r="C84" s="77"/>
      <c r="D84" s="76"/>
    </row>
    <row r="85" spans="1:4" ht="16.5" thickBot="1" x14ac:dyDescent="0.3">
      <c r="A85" s="75"/>
      <c r="B85" s="74" t="s">
        <v>30</v>
      </c>
      <c r="C85" s="73" t="s">
        <v>29</v>
      </c>
      <c r="D85" s="72">
        <f>SUM(D66:D84)</f>
        <v>333</v>
      </c>
    </row>
    <row r="86" spans="1:4" x14ac:dyDescent="0.25">
      <c r="A86" s="17"/>
    </row>
    <row r="87" spans="1:4" x14ac:dyDescent="0.25">
      <c r="A87" s="71"/>
    </row>
    <row r="88" spans="1:4" ht="15.75" x14ac:dyDescent="0.25">
      <c r="A88" s="70"/>
    </row>
    <row r="89" spans="1:4" x14ac:dyDescent="0.25">
      <c r="A89" s="17"/>
    </row>
    <row r="90" spans="1:4" x14ac:dyDescent="0.25">
      <c r="A90" s="17"/>
    </row>
    <row r="91" spans="1:4" x14ac:dyDescent="0.25">
      <c r="A91" s="17"/>
    </row>
    <row r="92" spans="1:4" x14ac:dyDescent="0.25">
      <c r="A92" s="69"/>
      <c r="B92" s="68"/>
      <c r="C92" s="68"/>
      <c r="D92" s="68"/>
    </row>
    <row r="93" spans="1:4" ht="15.75" x14ac:dyDescent="0.25">
      <c r="A93" s="67"/>
    </row>
    <row r="94" spans="1:4" x14ac:dyDescent="0.25">
      <c r="A94" s="17"/>
    </row>
    <row r="95" spans="1:4" x14ac:dyDescent="0.25">
      <c r="A95" s="17"/>
    </row>
    <row r="96" spans="1:4" x14ac:dyDescent="0.25">
      <c r="A96" s="17"/>
    </row>
    <row r="97" spans="1:4" x14ac:dyDescent="0.25">
      <c r="A97" s="17"/>
    </row>
    <row r="98" spans="1:4" x14ac:dyDescent="0.25">
      <c r="A98" s="17"/>
    </row>
    <row r="99" spans="1:4" x14ac:dyDescent="0.25">
      <c r="A99" s="17"/>
    </row>
    <row r="100" spans="1:4" x14ac:dyDescent="0.25">
      <c r="A100" s="17"/>
    </row>
    <row r="101" spans="1:4" x14ac:dyDescent="0.25">
      <c r="A101" s="17"/>
    </row>
    <row r="102" spans="1:4" x14ac:dyDescent="0.25">
      <c r="A102" s="17"/>
    </row>
    <row r="103" spans="1:4" x14ac:dyDescent="0.25">
      <c r="A103" s="17"/>
    </row>
    <row r="104" spans="1:4" x14ac:dyDescent="0.25">
      <c r="A104" s="17"/>
    </row>
    <row r="105" spans="1:4" x14ac:dyDescent="0.25">
      <c r="A105" s="17"/>
    </row>
    <row r="106" spans="1:4" x14ac:dyDescent="0.25">
      <c r="A106" s="17"/>
    </row>
    <row r="107" spans="1:4" x14ac:dyDescent="0.25">
      <c r="A107" s="17"/>
    </row>
    <row r="108" spans="1:4" ht="18" x14ac:dyDescent="0.25">
      <c r="A108" s="66" t="s">
        <v>28</v>
      </c>
      <c r="B108" s="65"/>
    </row>
    <row r="109" spans="1:4" x14ac:dyDescent="0.25">
      <c r="A109" s="17"/>
    </row>
    <row r="110" spans="1:4" ht="15.75" thickBot="1" x14ac:dyDescent="0.3">
      <c r="A110" s="17"/>
    </row>
    <row r="111" spans="1:4" ht="16.5" thickTop="1" x14ac:dyDescent="0.25">
      <c r="A111" s="64"/>
      <c r="B111" s="63"/>
      <c r="C111" s="62"/>
      <c r="D111" s="61"/>
    </row>
    <row r="112" spans="1:4" x14ac:dyDescent="0.25">
      <c r="A112" s="58" t="s">
        <v>27</v>
      </c>
      <c r="B112" s="57" t="s">
        <v>26</v>
      </c>
      <c r="C112" s="60" t="s">
        <v>25</v>
      </c>
      <c r="D112" s="59" t="s">
        <v>24</v>
      </c>
    </row>
    <row r="113" spans="1:4" ht="16.5" thickBot="1" x14ac:dyDescent="0.3">
      <c r="A113" s="58"/>
      <c r="B113" s="57"/>
      <c r="C113" s="56"/>
      <c r="D113" s="55"/>
    </row>
    <row r="114" spans="1:4" ht="16.5" thickBot="1" x14ac:dyDescent="0.3">
      <c r="A114" s="54"/>
      <c r="B114" s="53"/>
      <c r="C114" s="52"/>
      <c r="D114" s="51"/>
    </row>
    <row r="115" spans="1:4" x14ac:dyDescent="0.25">
      <c r="A115" s="34">
        <v>2292</v>
      </c>
      <c r="B115" s="40"/>
      <c r="C115" s="41" t="s">
        <v>23</v>
      </c>
      <c r="D115" s="50">
        <v>170</v>
      </c>
    </row>
    <row r="116" spans="1:4" ht="15.75" x14ac:dyDescent="0.25">
      <c r="A116" s="38"/>
      <c r="B116" s="40"/>
      <c r="C116" s="46"/>
      <c r="D116" s="42"/>
    </row>
    <row r="117" spans="1:4" ht="25.5" x14ac:dyDescent="0.25">
      <c r="A117" s="34">
        <v>2219</v>
      </c>
      <c r="B117" s="47"/>
      <c r="C117" s="41" t="s">
        <v>22</v>
      </c>
      <c r="D117" s="44">
        <v>11050</v>
      </c>
    </row>
    <row r="118" spans="1:4" ht="15.75" x14ac:dyDescent="0.25">
      <c r="A118" s="34"/>
      <c r="B118" s="47"/>
      <c r="C118" s="49"/>
      <c r="D118" s="48"/>
    </row>
    <row r="119" spans="1:4" ht="15.75" x14ac:dyDescent="0.25">
      <c r="A119" s="34">
        <v>2310</v>
      </c>
      <c r="B119" s="47"/>
      <c r="C119" s="41" t="s">
        <v>21</v>
      </c>
      <c r="D119" s="44">
        <v>10</v>
      </c>
    </row>
    <row r="120" spans="1:4" ht="15.75" x14ac:dyDescent="0.25">
      <c r="A120" s="32"/>
      <c r="B120" s="40"/>
      <c r="C120" s="46"/>
      <c r="D120" s="42"/>
    </row>
    <row r="121" spans="1:4" ht="15.75" x14ac:dyDescent="0.25">
      <c r="A121" s="34">
        <v>2321</v>
      </c>
      <c r="B121" s="40"/>
      <c r="C121" s="41" t="s">
        <v>20</v>
      </c>
      <c r="D121" s="44">
        <v>10</v>
      </c>
    </row>
    <row r="122" spans="1:4" ht="15.75" x14ac:dyDescent="0.25">
      <c r="A122" s="38"/>
      <c r="B122" s="40"/>
      <c r="C122" s="46"/>
      <c r="D122" s="42"/>
    </row>
    <row r="123" spans="1:4" ht="15.75" x14ac:dyDescent="0.25">
      <c r="A123" s="34">
        <v>2341</v>
      </c>
      <c r="B123" s="40"/>
      <c r="C123" s="41" t="s">
        <v>19</v>
      </c>
      <c r="D123" s="44"/>
    </row>
    <row r="124" spans="1:4" ht="15.75" x14ac:dyDescent="0.25">
      <c r="A124" s="38"/>
      <c r="B124" s="40"/>
      <c r="C124" s="46"/>
      <c r="D124" s="42"/>
    </row>
    <row r="125" spans="1:4" ht="15.75" x14ac:dyDescent="0.25">
      <c r="A125" s="34">
        <v>3113</v>
      </c>
      <c r="B125" s="40"/>
      <c r="C125" s="41" t="s">
        <v>18</v>
      </c>
      <c r="D125" s="44">
        <v>1340</v>
      </c>
    </row>
    <row r="126" spans="1:4" ht="15.75" x14ac:dyDescent="0.25">
      <c r="A126" s="38"/>
      <c r="B126" s="40"/>
      <c r="C126" s="46"/>
      <c r="D126" s="42"/>
    </row>
    <row r="127" spans="1:4" ht="15.75" x14ac:dyDescent="0.25">
      <c r="A127" s="34">
        <v>3314</v>
      </c>
      <c r="B127" s="40"/>
      <c r="C127" s="41" t="s">
        <v>17</v>
      </c>
      <c r="D127" s="44">
        <v>55</v>
      </c>
    </row>
    <row r="128" spans="1:4" ht="15.75" x14ac:dyDescent="0.25">
      <c r="A128" s="34"/>
      <c r="B128" s="40"/>
      <c r="C128" s="45"/>
      <c r="D128" s="42"/>
    </row>
    <row r="129" spans="1:4" ht="25.5" x14ac:dyDescent="0.25">
      <c r="A129" s="34">
        <v>3399</v>
      </c>
      <c r="B129" s="40"/>
      <c r="C129" s="41" t="s">
        <v>16</v>
      </c>
      <c r="D129" s="44">
        <v>95</v>
      </c>
    </row>
    <row r="130" spans="1:4" ht="15.75" x14ac:dyDescent="0.25">
      <c r="A130" s="38"/>
      <c r="B130" s="40"/>
      <c r="C130" s="43"/>
      <c r="D130" s="42"/>
    </row>
    <row r="131" spans="1:4" ht="15.75" x14ac:dyDescent="0.25">
      <c r="A131" s="34">
        <v>3419</v>
      </c>
      <c r="B131" s="40"/>
      <c r="C131" s="41" t="s">
        <v>15</v>
      </c>
      <c r="D131" s="44">
        <v>100</v>
      </c>
    </row>
    <row r="132" spans="1:4" ht="15.75" x14ac:dyDescent="0.25">
      <c r="A132" s="38"/>
      <c r="B132" s="40"/>
      <c r="C132" s="43"/>
      <c r="D132" s="42"/>
    </row>
    <row r="133" spans="1:4" ht="15.75" x14ac:dyDescent="0.25">
      <c r="A133" s="34">
        <v>3421</v>
      </c>
      <c r="B133" s="40"/>
      <c r="C133" s="41" t="s">
        <v>14</v>
      </c>
      <c r="D133" s="44">
        <v>80</v>
      </c>
    </row>
    <row r="134" spans="1:4" ht="15.75" x14ac:dyDescent="0.25">
      <c r="A134" s="34"/>
      <c r="B134" s="40"/>
      <c r="C134" s="169"/>
      <c r="D134" s="170"/>
    </row>
    <row r="135" spans="1:4" ht="15.75" x14ac:dyDescent="0.25">
      <c r="A135" s="34">
        <v>3635</v>
      </c>
      <c r="B135" s="40"/>
      <c r="C135" s="41" t="s">
        <v>100</v>
      </c>
      <c r="D135" s="44">
        <v>30</v>
      </c>
    </row>
    <row r="136" spans="1:4" ht="15.75" x14ac:dyDescent="0.25">
      <c r="A136" s="34"/>
      <c r="B136" s="40"/>
      <c r="C136" s="45"/>
      <c r="D136" s="42"/>
    </row>
    <row r="137" spans="1:4" ht="15.75" x14ac:dyDescent="0.25">
      <c r="A137" s="34">
        <v>3612</v>
      </c>
      <c r="B137" s="40"/>
      <c r="C137" s="41" t="s">
        <v>13</v>
      </c>
      <c r="D137" s="44">
        <v>15</v>
      </c>
    </row>
    <row r="138" spans="1:4" ht="15.75" x14ac:dyDescent="0.25">
      <c r="A138" s="34"/>
      <c r="B138" s="40"/>
      <c r="C138" s="49"/>
      <c r="D138" s="48"/>
    </row>
    <row r="139" spans="1:4" ht="15.75" x14ac:dyDescent="0.25">
      <c r="A139" s="34">
        <v>3631</v>
      </c>
      <c r="B139" s="156"/>
      <c r="C139" s="41" t="s">
        <v>12</v>
      </c>
      <c r="D139" s="44">
        <v>225</v>
      </c>
    </row>
    <row r="140" spans="1:4" ht="15.75" x14ac:dyDescent="0.25">
      <c r="A140" s="38"/>
      <c r="B140" s="40"/>
      <c r="C140" s="43"/>
      <c r="D140" s="42"/>
    </row>
    <row r="141" spans="1:4" ht="15.75" x14ac:dyDescent="0.25">
      <c r="A141" s="34">
        <v>3632</v>
      </c>
      <c r="B141" s="40"/>
      <c r="C141" s="157" t="s">
        <v>90</v>
      </c>
      <c r="D141" s="44">
        <v>250</v>
      </c>
    </row>
    <row r="142" spans="1:4" ht="15.75" x14ac:dyDescent="0.25">
      <c r="A142" s="38"/>
      <c r="B142" s="40"/>
      <c r="C142" s="43"/>
      <c r="D142" s="42"/>
    </row>
    <row r="143" spans="1:4" ht="15.75" x14ac:dyDescent="0.25">
      <c r="A143" s="34">
        <v>3634</v>
      </c>
      <c r="B143" s="40"/>
      <c r="C143" s="41" t="s">
        <v>11</v>
      </c>
      <c r="D143" s="27">
        <v>35</v>
      </c>
    </row>
    <row r="144" spans="1:4" ht="15.75" x14ac:dyDescent="0.25">
      <c r="A144" s="34"/>
      <c r="B144" s="40"/>
      <c r="C144" s="124"/>
      <c r="D144" s="125"/>
    </row>
    <row r="145" spans="1:4" ht="15.75" x14ac:dyDescent="0.25">
      <c r="A145" s="34">
        <v>3639</v>
      </c>
      <c r="B145" s="158"/>
      <c r="C145" s="123" t="s">
        <v>91</v>
      </c>
      <c r="D145" s="159">
        <v>115</v>
      </c>
    </row>
    <row r="146" spans="1:4" ht="15.75" x14ac:dyDescent="0.25">
      <c r="A146" s="34"/>
      <c r="B146" s="25"/>
      <c r="C146" s="24"/>
      <c r="D146" s="160"/>
    </row>
    <row r="147" spans="1:4" ht="15.75" x14ac:dyDescent="0.25">
      <c r="A147" s="34">
        <v>3721</v>
      </c>
      <c r="B147" s="40"/>
      <c r="C147" s="123" t="s">
        <v>93</v>
      </c>
      <c r="D147" s="161">
        <v>30</v>
      </c>
    </row>
    <row r="148" spans="1:4" ht="15.75" x14ac:dyDescent="0.25">
      <c r="A148" s="26"/>
      <c r="B148" s="40"/>
      <c r="C148" s="39"/>
      <c r="D148" s="29"/>
    </row>
    <row r="149" spans="1:4" ht="15.75" x14ac:dyDescent="0.25">
      <c r="A149" s="38">
        <v>3722</v>
      </c>
      <c r="B149" s="25"/>
      <c r="C149" s="37" t="s">
        <v>10</v>
      </c>
      <c r="D149" s="27">
        <v>800</v>
      </c>
    </row>
    <row r="150" spans="1:4" ht="15.75" x14ac:dyDescent="0.25">
      <c r="A150" s="32"/>
      <c r="B150" s="36"/>
      <c r="C150" s="31"/>
      <c r="D150" s="29"/>
    </row>
    <row r="151" spans="1:4" ht="15.75" x14ac:dyDescent="0.25">
      <c r="A151" s="26">
        <v>3745</v>
      </c>
      <c r="B151" s="25"/>
      <c r="C151" s="28" t="s">
        <v>9</v>
      </c>
      <c r="D151" s="27">
        <v>850</v>
      </c>
    </row>
    <row r="152" spans="1:4" ht="15.75" x14ac:dyDescent="0.25">
      <c r="A152" s="26"/>
      <c r="B152" s="165"/>
      <c r="C152" s="24"/>
      <c r="D152" s="23"/>
    </row>
    <row r="153" spans="1:4" ht="15.75" x14ac:dyDescent="0.25">
      <c r="A153" s="166">
        <v>5213</v>
      </c>
      <c r="B153" s="165"/>
      <c r="C153" s="28" t="s">
        <v>98</v>
      </c>
      <c r="D153" s="27">
        <v>200</v>
      </c>
    </row>
    <row r="154" spans="1:4" ht="15.75" x14ac:dyDescent="0.25">
      <c r="A154" s="26"/>
      <c r="B154" s="165"/>
      <c r="C154" s="24"/>
      <c r="D154" s="23"/>
    </row>
    <row r="155" spans="1:4" ht="15.75" x14ac:dyDescent="0.25">
      <c r="A155" s="26">
        <v>5512</v>
      </c>
      <c r="B155" s="25"/>
      <c r="C155" s="28" t="s">
        <v>8</v>
      </c>
      <c r="D155" s="27">
        <v>230</v>
      </c>
    </row>
    <row r="156" spans="1:4" ht="15.75" x14ac:dyDescent="0.25">
      <c r="A156" s="32"/>
      <c r="B156" s="25"/>
      <c r="C156" s="31"/>
      <c r="D156" s="29"/>
    </row>
    <row r="157" spans="1:4" ht="15.75" x14ac:dyDescent="0.25">
      <c r="A157" s="26">
        <v>6112</v>
      </c>
      <c r="B157" s="25"/>
      <c r="C157" s="28" t="s">
        <v>7</v>
      </c>
      <c r="D157" s="27">
        <v>1230</v>
      </c>
    </row>
    <row r="158" spans="1:4" ht="15.75" x14ac:dyDescent="0.25">
      <c r="A158" s="26"/>
      <c r="B158" s="35"/>
      <c r="C158" s="30"/>
      <c r="D158" s="29"/>
    </row>
    <row r="159" spans="1:4" ht="15.75" x14ac:dyDescent="0.25">
      <c r="A159" s="34">
        <v>6171</v>
      </c>
      <c r="B159" s="33"/>
      <c r="C159" s="28" t="s">
        <v>6</v>
      </c>
      <c r="D159" s="27">
        <v>3623</v>
      </c>
    </row>
    <row r="160" spans="1:4" ht="15.75" x14ac:dyDescent="0.25">
      <c r="A160" s="32"/>
      <c r="C160" s="31"/>
      <c r="D160" s="29"/>
    </row>
    <row r="161" spans="1:4" ht="25.5" x14ac:dyDescent="0.25">
      <c r="A161" s="26">
        <v>6310</v>
      </c>
      <c r="B161" s="25"/>
      <c r="C161" s="28" t="s">
        <v>5</v>
      </c>
      <c r="D161" s="27">
        <v>20</v>
      </c>
    </row>
    <row r="162" spans="1:4" ht="15.75" x14ac:dyDescent="0.25">
      <c r="A162" s="26"/>
      <c r="B162" s="25"/>
      <c r="C162" s="30"/>
      <c r="D162" s="29"/>
    </row>
    <row r="163" spans="1:4" ht="15.75" x14ac:dyDescent="0.25">
      <c r="A163" s="26">
        <v>6399</v>
      </c>
      <c r="B163" s="25"/>
      <c r="C163" s="28" t="s">
        <v>4</v>
      </c>
      <c r="D163" s="27">
        <v>250</v>
      </c>
    </row>
    <row r="164" spans="1:4" ht="15.75" x14ac:dyDescent="0.25">
      <c r="A164" s="26"/>
      <c r="B164" s="25"/>
      <c r="C164" s="24"/>
      <c r="D164" s="23"/>
    </row>
    <row r="165" spans="1:4" ht="16.5" thickBot="1" x14ac:dyDescent="0.3">
      <c r="A165" s="22"/>
      <c r="B165" s="21"/>
      <c r="C165" s="20" t="s">
        <v>3</v>
      </c>
      <c r="D165" s="19">
        <f>SUM(D115:D164)</f>
        <v>20813</v>
      </c>
    </row>
    <row r="166" spans="1:4" ht="15.75" x14ac:dyDescent="0.25">
      <c r="A166" s="17"/>
      <c r="B166" s="18"/>
      <c r="C166" s="14"/>
    </row>
    <row r="167" spans="1:4" ht="15.75" thickBot="1" x14ac:dyDescent="0.3">
      <c r="A167" s="17"/>
      <c r="B167" s="16"/>
      <c r="C167" s="11"/>
    </row>
    <row r="168" spans="1:4" x14ac:dyDescent="0.25">
      <c r="A168" s="15"/>
      <c r="C168" s="14"/>
      <c r="D168" s="13"/>
    </row>
    <row r="169" spans="1:4" ht="15.75" thickBot="1" x14ac:dyDescent="0.3">
      <c r="A169" s="12" t="s">
        <v>2</v>
      </c>
      <c r="C169" s="11"/>
      <c r="D169" s="10"/>
    </row>
    <row r="170" spans="1:4" ht="16.5" thickBot="1" x14ac:dyDescent="0.3">
      <c r="A170" s="9"/>
      <c r="B170" s="8"/>
      <c r="C170" s="7"/>
      <c r="D170" s="4" t="s">
        <v>1</v>
      </c>
    </row>
    <row r="171" spans="1:4" ht="15.75" x14ac:dyDescent="0.25">
      <c r="A171" s="6"/>
      <c r="B171" s="7">
        <v>8115</v>
      </c>
      <c r="C171" s="4"/>
      <c r="D171" s="4">
        <v>9517</v>
      </c>
    </row>
    <row r="172" spans="1:4" ht="15.75" x14ac:dyDescent="0.25">
      <c r="A172" s="6"/>
      <c r="B172" s="4"/>
      <c r="C172" s="4"/>
      <c r="D172" s="4"/>
    </row>
    <row r="173" spans="1:4" ht="16.5" thickBot="1" x14ac:dyDescent="0.3">
      <c r="A173" s="6"/>
      <c r="B173" s="5">
        <v>8124</v>
      </c>
      <c r="C173" s="4"/>
      <c r="D173" s="4">
        <v>-915</v>
      </c>
    </row>
    <row r="174" spans="1:4" ht="16.5" thickBot="1" x14ac:dyDescent="0.3">
      <c r="A174" s="3"/>
      <c r="B174" s="3"/>
      <c r="C174" s="2" t="s">
        <v>0</v>
      </c>
      <c r="D174" s="1">
        <v>8602</v>
      </c>
    </row>
  </sheetData>
  <mergeCells count="1">
    <mergeCell ref="A6:D6"/>
  </mergeCells>
  <pageMargins left="0.7" right="0.7" top="0.75" bottom="0.75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40"/>
  <sheetViews>
    <sheetView workbookViewId="0">
      <selection activeCell="I41" sqref="I41"/>
    </sheetView>
  </sheetViews>
  <sheetFormatPr defaultRowHeight="15" x14ac:dyDescent="0.25"/>
  <cols>
    <col min="2" max="2" width="9" customWidth="1"/>
    <col min="4" max="4" width="21.85546875" customWidth="1"/>
    <col min="5" max="5" width="28.28515625" customWidth="1"/>
  </cols>
  <sheetData>
    <row r="5" spans="2:5" ht="18.75" x14ac:dyDescent="0.3">
      <c r="B5" s="126" t="s">
        <v>74</v>
      </c>
    </row>
    <row r="6" spans="2:5" ht="18.75" x14ac:dyDescent="0.3">
      <c r="B6" s="127" t="s">
        <v>75</v>
      </c>
      <c r="C6" s="121"/>
      <c r="D6" s="121"/>
      <c r="E6" s="121"/>
    </row>
    <row r="9" spans="2:5" ht="18.75" x14ac:dyDescent="0.3">
      <c r="C9" s="126" t="s">
        <v>104</v>
      </c>
      <c r="E9" s="128"/>
    </row>
    <row r="10" spans="2:5" x14ac:dyDescent="0.25">
      <c r="D10" t="s">
        <v>99</v>
      </c>
    </row>
    <row r="14" spans="2:5" x14ac:dyDescent="0.25">
      <c r="B14" s="129" t="s">
        <v>101</v>
      </c>
      <c r="E14" s="130"/>
    </row>
    <row r="16" spans="2:5" x14ac:dyDescent="0.25">
      <c r="B16" s="121" t="s">
        <v>102</v>
      </c>
      <c r="E16" s="130"/>
    </row>
    <row r="18" spans="2:5" x14ac:dyDescent="0.25">
      <c r="B18" s="121" t="s">
        <v>76</v>
      </c>
      <c r="D18" t="s">
        <v>94</v>
      </c>
    </row>
    <row r="19" spans="2:5" x14ac:dyDescent="0.25">
      <c r="E19" t="s">
        <v>1</v>
      </c>
    </row>
    <row r="20" spans="2:5" x14ac:dyDescent="0.25">
      <c r="B20" s="121" t="s">
        <v>77</v>
      </c>
      <c r="D20" t="s">
        <v>95</v>
      </c>
    </row>
    <row r="22" spans="2:5" x14ac:dyDescent="0.25">
      <c r="B22" s="121" t="s">
        <v>103</v>
      </c>
      <c r="D22" s="130"/>
      <c r="E22" s="130"/>
    </row>
    <row r="23" spans="2:5" x14ac:dyDescent="0.25">
      <c r="D23" s="130"/>
    </row>
    <row r="24" spans="2:5" x14ac:dyDescent="0.25">
      <c r="B24" s="121" t="s">
        <v>92</v>
      </c>
      <c r="E24" s="130"/>
    </row>
    <row r="27" spans="2:5" ht="15.75" thickBot="1" x14ac:dyDescent="0.3">
      <c r="C27" s="11"/>
      <c r="D27" s="11"/>
      <c r="E27" s="11"/>
    </row>
    <row r="28" spans="2:5" ht="27" thickBot="1" x14ac:dyDescent="0.45">
      <c r="C28" s="131" t="s">
        <v>78</v>
      </c>
      <c r="D28" s="132"/>
      <c r="E28" s="155">
        <f>E29+E30</f>
        <v>13126</v>
      </c>
    </row>
    <row r="29" spans="2:5" ht="16.5" thickBot="1" x14ac:dyDescent="0.3">
      <c r="C29" s="133" t="s">
        <v>79</v>
      </c>
      <c r="D29" s="9" t="s">
        <v>80</v>
      </c>
      <c r="E29" s="7">
        <f>List1!D32</f>
        <v>12793</v>
      </c>
    </row>
    <row r="30" spans="2:5" ht="25.5" x14ac:dyDescent="0.35">
      <c r="C30" s="134"/>
      <c r="D30" s="6" t="s">
        <v>81</v>
      </c>
      <c r="E30" s="4">
        <f>List1!D85</f>
        <v>333</v>
      </c>
    </row>
    <row r="31" spans="2:5" ht="25.5" x14ac:dyDescent="0.35">
      <c r="C31" s="135"/>
      <c r="D31" s="6" t="s">
        <v>82</v>
      </c>
      <c r="E31" s="4"/>
    </row>
    <row r="32" spans="2:5" ht="25.5" x14ac:dyDescent="0.35">
      <c r="C32" s="135"/>
      <c r="D32" s="6" t="s">
        <v>83</v>
      </c>
      <c r="E32" s="4"/>
    </row>
    <row r="33" spans="3:5" ht="26.25" thickBot="1" x14ac:dyDescent="0.4">
      <c r="C33" s="136"/>
      <c r="D33" s="5"/>
      <c r="E33" s="137"/>
    </row>
    <row r="34" spans="3:5" ht="27" thickBot="1" x14ac:dyDescent="0.45">
      <c r="C34" s="138" t="s">
        <v>3</v>
      </c>
      <c r="D34" s="132"/>
      <c r="E34" s="155">
        <f>E36</f>
        <v>21728</v>
      </c>
    </row>
    <row r="35" spans="3:5" ht="26.25" thickBot="1" x14ac:dyDescent="0.4">
      <c r="C35" s="9" t="s">
        <v>84</v>
      </c>
      <c r="D35" s="9"/>
      <c r="E35" s="139"/>
    </row>
    <row r="36" spans="3:5" ht="25.5" x14ac:dyDescent="0.35">
      <c r="C36" s="134"/>
      <c r="D36" s="140" t="s">
        <v>85</v>
      </c>
      <c r="E36" s="141">
        <f>List1!D165-List1!D173</f>
        <v>21728</v>
      </c>
    </row>
    <row r="37" spans="3:5" ht="25.5" x14ac:dyDescent="0.35">
      <c r="C37" s="135"/>
      <c r="D37" s="4" t="s">
        <v>86</v>
      </c>
      <c r="E37" s="141"/>
    </row>
    <row r="38" spans="3:5" ht="25.5" x14ac:dyDescent="0.35">
      <c r="C38" s="135"/>
      <c r="D38" s="4"/>
      <c r="E38" s="141"/>
    </row>
    <row r="39" spans="3:5" ht="26.25" thickBot="1" x14ac:dyDescent="0.4">
      <c r="C39" s="136"/>
      <c r="D39" s="142"/>
      <c r="E39" s="136"/>
    </row>
    <row r="40" spans="3:5" ht="27" thickBot="1" x14ac:dyDescent="0.45">
      <c r="C40" s="153" t="s">
        <v>87</v>
      </c>
      <c r="D40" s="152"/>
      <c r="E40" s="154">
        <v>8602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2020-11-23T08:45:15Z</dcterms:modified>
</cp:coreProperties>
</file>